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434C51B0-840B-4366-B392-6E8E22DBAC75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<sst xmlns="http://schemas.openxmlformats.org/spreadsheetml/2006/main" count="44" uniqueCount="36">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</sst>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41</xdr:row>
      <xdr:rowOff>76200</xdr:rowOff>
    </xdr:from>
    <xdr:to>
      <xdr:col>4</xdr:col>
      <xdr:colOff>1162050</xdr:colOff>
      <xdr:row>43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0438" b="30923"/>
        <a:stretch/>
      </xdr:blipFill>
      <xdr:spPr>
        <a:xfrm>
          <a:off x="438150" y="6581775"/>
          <a:ext cx="6753225" cy="3238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35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365656843.59999996</v>
      </c>
      <c r="D3" s="3">
        <f t="shared" ref="D3:E3" si="0">SUM(D4:D13)</f>
        <v>174647575.56999999</v>
      </c>
      <c r="E3" s="4">
        <f t="shared" si="0"/>
        <v>172639319.38</v>
      </c>
    </row>
    <row r="4" spans="1:5" x14ac:dyDescent="0.2">
      <c r="A4" s="5"/>
      <c r="B4" s="14" t="s">
        <v>1</v>
      </c>
      <c r="C4" s="6">
        <v>21437415.34</v>
      </c>
      <c r="D4" s="6">
        <v>19507116.289999999</v>
      </c>
      <c r="E4" s="7">
        <v>19507116.289999999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5967941.5800000001</v>
      </c>
      <c r="D7" s="6">
        <v>3991737.2</v>
      </c>
      <c r="E7" s="7">
        <v>1983481.01</v>
      </c>
    </row>
    <row r="8" spans="1:5" x14ac:dyDescent="0.2">
      <c r="A8" s="5"/>
      <c r="B8" s="14" t="s">
        <v>5</v>
      </c>
      <c r="C8" s="6">
        <v>4462653.18</v>
      </c>
      <c r="D8" s="6">
        <v>1434218</v>
      </c>
      <c r="E8" s="7">
        <v>1434218</v>
      </c>
    </row>
    <row r="9" spans="1:5" x14ac:dyDescent="0.2">
      <c r="A9" s="5"/>
      <c r="B9" s="14" t="s">
        <v>6</v>
      </c>
      <c r="C9" s="6">
        <v>2213964.98</v>
      </c>
      <c r="D9" s="6">
        <v>631349.07999999996</v>
      </c>
      <c r="E9" s="7">
        <v>631349.07999999996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331574868.51999998</v>
      </c>
      <c r="D11" s="6">
        <v>107479983.45999999</v>
      </c>
      <c r="E11" s="7">
        <v>107479983.45999999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41603171.539999999</v>
      </c>
      <c r="E13" s="7">
        <v>41603171.539999999</v>
      </c>
    </row>
    <row r="14" spans="1:5" x14ac:dyDescent="0.2">
      <c r="A14" s="18" t="s">
        <v>11</v>
      </c>
      <c r="B14" s="2"/>
      <c r="C14" s="9">
        <f>SUM(C15:C23)</f>
        <v>365656843.60000002</v>
      </c>
      <c r="D14" s="9">
        <f t="shared" ref="D14:E14" si="1">SUM(D15:D23)</f>
        <v>76983695.439999998</v>
      </c>
      <c r="E14" s="10">
        <f t="shared" si="1"/>
        <v>74369461.260000005</v>
      </c>
    </row>
    <row r="15" spans="1:5" x14ac:dyDescent="0.2">
      <c r="A15" s="5"/>
      <c r="B15" s="14" t="s">
        <v>12</v>
      </c>
      <c r="C15" s="6">
        <v>128004457.33</v>
      </c>
      <c r="D15" s="6">
        <v>25163748.940000001</v>
      </c>
      <c r="E15" s="7">
        <v>25163748.940000001</v>
      </c>
    </row>
    <row r="16" spans="1:5" x14ac:dyDescent="0.2">
      <c r="A16" s="5"/>
      <c r="B16" s="14" t="s">
        <v>13</v>
      </c>
      <c r="C16" s="6">
        <v>30175837.239999998</v>
      </c>
      <c r="D16" s="6">
        <v>5299809.43</v>
      </c>
      <c r="E16" s="7">
        <v>5267003.9800000004</v>
      </c>
    </row>
    <row r="17" spans="1:5" x14ac:dyDescent="0.2">
      <c r="A17" s="5"/>
      <c r="B17" s="14" t="s">
        <v>14</v>
      </c>
      <c r="C17" s="6">
        <v>37616013.82</v>
      </c>
      <c r="D17" s="6">
        <v>8923440.3599999994</v>
      </c>
      <c r="E17" s="7">
        <v>6905718.1699999999</v>
      </c>
    </row>
    <row r="18" spans="1:5" x14ac:dyDescent="0.2">
      <c r="A18" s="5"/>
      <c r="B18" s="14" t="s">
        <v>9</v>
      </c>
      <c r="C18" s="6">
        <v>46864560.799999997</v>
      </c>
      <c r="D18" s="6">
        <v>11802535.890000001</v>
      </c>
      <c r="E18" s="7">
        <v>11746141.140000001</v>
      </c>
    </row>
    <row r="19" spans="1:5" x14ac:dyDescent="0.2">
      <c r="A19" s="5"/>
      <c r="B19" s="14" t="s">
        <v>15</v>
      </c>
      <c r="C19" s="6">
        <v>8544220.1099999994</v>
      </c>
      <c r="D19" s="6">
        <v>159056</v>
      </c>
      <c r="E19" s="7">
        <v>159056</v>
      </c>
    </row>
    <row r="20" spans="1:5" x14ac:dyDescent="0.2">
      <c r="A20" s="5"/>
      <c r="B20" s="14" t="s">
        <v>16</v>
      </c>
      <c r="C20" s="6">
        <v>114167904.3</v>
      </c>
      <c r="D20" s="6">
        <v>25635104.82</v>
      </c>
      <c r="E20" s="7">
        <v>25127793.030000001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283850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34</v>
      </c>
      <c r="C24" s="12">
        <f>C3-C14</f>
        <v>0</v>
      </c>
      <c r="D24" s="12">
        <f>D3-D14</f>
        <v>97663880.129999995</v>
      </c>
      <c r="E24" s="13">
        <f>E3-E14</f>
        <v>98269858.11999999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24</v>
      </c>
      <c r="B28" s="17"/>
      <c r="C28" s="20">
        <f>SUM(C29:C35)</f>
        <v>0</v>
      </c>
      <c r="D28" s="20">
        <f>SUM(D29:D35)</f>
        <v>61689212.590000004</v>
      </c>
      <c r="E28" s="21">
        <f>SUM(E29:E35)</f>
        <v>59740425.200000003</v>
      </c>
    </row>
    <row r="29" spans="1:5" x14ac:dyDescent="0.2">
      <c r="A29" s="5"/>
      <c r="B29" s="14" t="s">
        <v>25</v>
      </c>
      <c r="C29" s="22">
        <v>0</v>
      </c>
      <c r="D29" s="22">
        <v>34029222.240000002</v>
      </c>
      <c r="E29" s="23">
        <v>33357745.66</v>
      </c>
    </row>
    <row r="30" spans="1:5" x14ac:dyDescent="0.2">
      <c r="A30" s="5"/>
      <c r="B30" s="14" t="s">
        <v>26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27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28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29</v>
      </c>
      <c r="C33" s="22">
        <v>0</v>
      </c>
      <c r="D33" s="22">
        <v>27658385.859999999</v>
      </c>
      <c r="E33" s="23">
        <v>26381075.050000001</v>
      </c>
    </row>
    <row r="34" spans="1:5" x14ac:dyDescent="0.2">
      <c r="A34" s="5"/>
      <c r="B34" s="14" t="s">
        <v>30</v>
      </c>
      <c r="C34" s="22">
        <v>0</v>
      </c>
      <c r="D34" s="22">
        <v>1604.49</v>
      </c>
      <c r="E34" s="23">
        <v>1604.49</v>
      </c>
    </row>
    <row r="35" spans="1:5" x14ac:dyDescent="0.2">
      <c r="A35" s="5"/>
      <c r="B35" s="14" t="s">
        <v>31</v>
      </c>
      <c r="C35" s="22">
        <v>0</v>
      </c>
      <c r="D35" s="22">
        <v>0</v>
      </c>
      <c r="E35" s="23">
        <v>0</v>
      </c>
    </row>
    <row r="36" spans="1:5" x14ac:dyDescent="0.2">
      <c r="A36" s="2" t="s">
        <v>33</v>
      </c>
      <c r="B36" s="14"/>
      <c r="C36" s="24">
        <f>SUM(C37:C39)</f>
        <v>0</v>
      </c>
      <c r="D36" s="24">
        <f>SUM(D37:D39)</f>
        <v>35974667.539999999</v>
      </c>
      <c r="E36" s="25">
        <f>SUM(E37:E39)</f>
        <v>38529432.920000002</v>
      </c>
    </row>
    <row r="37" spans="1:5" x14ac:dyDescent="0.2">
      <c r="A37" s="5"/>
      <c r="B37" s="14" t="s">
        <v>29</v>
      </c>
      <c r="C37" s="22">
        <v>0</v>
      </c>
      <c r="D37" s="22">
        <v>35956989.219999999</v>
      </c>
      <c r="E37" s="23">
        <v>38511754.600000001</v>
      </c>
    </row>
    <row r="38" spans="1:5" x14ac:dyDescent="0.2">
      <c r="B38" s="1" t="s">
        <v>30</v>
      </c>
      <c r="C38" s="22">
        <v>0</v>
      </c>
      <c r="D38" s="22">
        <v>17678.32</v>
      </c>
      <c r="E38" s="23">
        <v>17678.32</v>
      </c>
    </row>
    <row r="39" spans="1:5" x14ac:dyDescent="0.2">
      <c r="B39" s="1" t="s">
        <v>32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34</v>
      </c>
      <c r="C40" s="12">
        <f>C28+C36</f>
        <v>0</v>
      </c>
      <c r="D40" s="12">
        <f>D28+D36</f>
        <v>97663880.129999995</v>
      </c>
      <c r="E40" s="13">
        <f>E28+E36</f>
        <v>98269858.120000005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2022-04-28T23:14:07Z</cp:lastPrinted>
  <dcterms:created xsi:type="dcterms:W3CDTF">2017-12-20T04:54:53Z</dcterms:created>
  <dcterms:modified xsi:type="dcterms:W3CDTF">2022-06-13T23:20:57Z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